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D993" i="2"/>
  <c r="C993" i="2"/>
  <c r="B993" i="2"/>
  <c r="A993" i="2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D969" i="2"/>
  <c r="C969" i="2"/>
  <c r="B969" i="2"/>
  <c r="A969" i="2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D885" i="2"/>
  <c r="C885" i="2"/>
  <c r="B885" i="2"/>
  <c r="A885" i="2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D813" i="2"/>
  <c r="C813" i="2"/>
  <c r="B813" i="2"/>
  <c r="A813" i="2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D789" i="2"/>
  <c r="C789" i="2"/>
  <c r="B789" i="2"/>
  <c r="A789" i="2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D765" i="2"/>
  <c r="C765" i="2"/>
  <c r="B765" i="2"/>
  <c r="A765" i="2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D608" i="2"/>
  <c r="C608" i="2"/>
  <c r="B608" i="2"/>
  <c r="A608" i="2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D379" i="2"/>
  <c r="C379" i="2"/>
  <c r="B379" i="2"/>
  <c r="A379" i="2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D307" i="2"/>
  <c r="C307" i="2"/>
  <c r="B307" i="2"/>
  <c r="A307" i="2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D276" i="2"/>
  <c r="C276" i="2"/>
  <c r="B276" i="2"/>
  <c r="A276" i="2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D228" i="2"/>
  <c r="C228" i="2"/>
  <c r="B228" i="2"/>
  <c r="A228" i="2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D199" i="2"/>
  <c r="C199" i="2"/>
  <c r="B199" i="2"/>
  <c r="A199" i="2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D150" i="2"/>
  <c r="C150" i="2"/>
  <c r="B150" i="2"/>
  <c r="A150" i="2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D131" i="2"/>
  <c r="C131" i="2"/>
  <c r="B131" i="2"/>
  <c r="A131" i="2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D128" i="2"/>
  <c r="C128" i="2"/>
  <c r="B128" i="2"/>
  <c r="A128" i="2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D104" i="2"/>
  <c r="C104" i="2"/>
  <c r="B104" i="2"/>
  <c r="A104" i="2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D73" i="2"/>
  <c r="C73" i="2"/>
  <c r="B73" i="2"/>
  <c r="A73" i="2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D17" i="2"/>
  <c r="C17" i="2"/>
  <c r="B17" i="2"/>
  <c r="A17" i="2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<sst xmlns="http://schemas.openxmlformats.org/spreadsheetml/2006/main" count="284" uniqueCount="243">
  <si>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</si>
  <si>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</si>
  <si>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</si>
  <si>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</si>
  <si>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</si>
  <si>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</si>
  <si>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</si>
  <si>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</si>
  <si>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</si>
  <si>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</si>
  <si>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</si>
  <si>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</si>
  <si>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</si>
  <si>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</si>
  <si>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</si>
  <si>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</si>
  <si>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</si>
  <si>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</si>
  <si>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</si>
  <si>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</si>
  <si>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</si>
  <si>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</si>
  <si>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</si>
  <si>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</si>
  <si>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</si>
  <si>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</si>
  <si>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</si>
  <si>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</si>
  <si>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</si>
  <si>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</si>
  <si>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</si>
  <si>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</si>
  <si>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</si>
  <si>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</si>
  <si>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</si>
  <si>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</si>
  <si>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</si>
  <si>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</si>
  <si>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</si>
  <si>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</si>
  <si>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</si>
  <si>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</si>
  <si>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</si>
  <si>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</si>
  <si>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</si>
  <si>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</si>
  <si>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</si>
  <si>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</si>
  <si>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</si>
  <si>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</si>
  <si>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</si>
  <si>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</si>
  <si>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</si>
  <si>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</si>
  <si>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</si>
  <si>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</si>
  <si>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</si>
  <si>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</si>
  <si>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</si>
  <si>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</si>
  <si>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</si>
  <si>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</si>
  <si>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</si>
  <si>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</si>
  <si>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</si>
  <si>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</si>
  <si>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</si>
  <si>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</si>
  <si>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</si>
  <si>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</si>
  <si>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</si>
  <si>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</si>
  <si>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</si>
  <si>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</si>
  <si>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</si>
  <si>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</si>
  <si>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</si>
  <si>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</si>
  <si>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</si>
  <si>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</si>
  <si>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</si>
  <si>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</si>
  <si>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</si>
  <si>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</si>
  <si>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</si>
  <si>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</si>
  <si>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</si>
  <si>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</si>
  <si>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</si>
  <si>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</si>
  <si>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</si>
  <si>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</si>
  <si>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</si>
  <si>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</si>
  <si>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</si>
  <si>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</si>
  <si>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</si>
  <si>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</si>
  <si>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</si>
  <si>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</si>
  <si>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</si>
  <si>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</si>
  <si>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</si>
  <si>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</si>
  <si>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</si>
  <si>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</si>
  <si>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</si>
  <si>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</si>
  <si>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</si>
  <si>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</si>
  <si>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</si>
  <si>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</si>
  <si>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</si>
  <si>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</si>
  <si>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</si>
  <si>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</si>
  <si>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</si>
  <si>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</si>
  <si>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</si>
  <si>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</si>
  <si>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</si>
  <si>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</si>
  <si>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</si>
  <si>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</si>
  <si>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</si>
  <si>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</si>
  <si>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</si>
  <si>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</si>
  <si>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</si>
  <si>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</si>
  <si>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</si>
  <si>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</si>
  <si>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</si>
  <si>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</si>
  <si>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</si>
  <si>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</si>
  <si>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</si>
  <si>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</si>
  <si>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</si>
  <si>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</si>
  <si>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</si>
  <si>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</si>
  <si>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</si>
  <si>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</si>
  <si>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</si>
  <si>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</si>
  <si>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</si>
  <si>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</si>
  <si>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</si>
  <si>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</si>
  <si>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</si>
  <si>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</si>
  <si>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</si>
  <si>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</si>
  <si>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</si>
  <si>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</si>
  <si>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</si>
  <si>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</si>
  <si>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</si>
  <si>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</si>
  <si>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</si>
  <si>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</si>
  <si>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</si>
  <si>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</si>
  <si>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</si>
  <si>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</si>
  <si>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</si>
  <si>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</si>
  <si>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</si>
  <si>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</si>
  <si>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</si>
  <si>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</si>
  <si>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</si>
  <si>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</si>
  <si>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</si>
  <si>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17/03/2024</t>
  </si>
  <si>
    <t>PD24000519</t>
  </si>
  <si>
    <t>הנדסה-מטה</t>
  </si>
  <si>
    <t>צביעת צנרת כיבוי אש במזח נמ"ד</t>
  </si>
  <si>
    <t>בטיפול רכש</t>
  </si>
  <si>
    <t>liat</t>
  </si>
  <si>
    <t>Y</t>
  </si>
  <si>
    <t>107</t>
  </si>
  <si>
    <t>נמל הדלק</t>
  </si>
  <si>
    <t>W2400033</t>
  </si>
  <si>
    <t>amitay_h</t>
  </si>
  <si>
    <t>400</t>
  </si>
  <si>
    <t>חוזה עבודות</t>
  </si>
  <si>
    <t>00</t>
  </si>
  <si>
    <t>מאשרי דרישות מרוכזות - כללי</t>
  </si>
  <si>
    <t>X</t>
  </si>
  <si>
    <t>167,500.00</t>
  </si>
  <si>
    <t>0.00</t>
  </si>
  <si>
    <t>ILS</t>
  </si>
  <si>
    <t>zvi</t>
  </si>
  <si>
    <t>michal</t>
  </si>
  <si>
    <t>מכרז פומבי</t>
  </si>
  <si>
    <t>במכרז</t>
  </si>
  <si>
    <t>zvika_h</t>
  </si>
  <si>
    <t>12</t>
  </si>
  <si>
    <t>הנדסה</t>
  </si>
  <si>
    <t>3,008</t>
  </si>
  <si>
    <t>אילן מינץ</t>
  </si>
  <si>
    <t>0</t>
  </si>
  <si>
    <t>4</t>
  </si>
  <si>
    <t>בטיחות וכיבוי אש</t>
  </si>
  <si>
    <t>17/06/24 11:00</t>
  </si>
  <si>
    <t>ilan_m</t>
  </si>
  <si>
    <t>עבודות</t>
  </si>
  <si>
    <t>צביעת צנרת נמל הדלק</t>
  </si>
  <si>
    <t>אמיתי המר</t>
  </si>
  <si>
    <t>צביקה חדש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</si>
  <si>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</si>
  <si>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</si>
  <si>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</si>
  <si>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</si>
  <si>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</si>
  <si>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</si>
  <si>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</si>
  <si>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</si>
  <si>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</si>
  <si>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</si>
  <si>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</si>
  <si>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167,500</t>
  </si>
  <si>
    <t>1.00</t>
  </si>
  <si>
    <t>יח</t>
  </si>
  <si>
    <t>230094</t>
  </si>
  <si>
    <t>210</t>
  </si>
  <si>
    <t>107.230094.12.210-400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</si>
  <si>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</si>
  <si>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</si>
  <si>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</si>
  <si>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</si>
  <si>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</si>
  <si>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</si>
  <si>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</si>
  <si>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WE070165</t>
  </si>
  <si>
    <t>ניקוי מכאני וצביעת צנרת בצבע אפוקסי לפי מפרט</t>
  </si>
  <si>
    <t>מ2</t>
  </si>
  <si>
    <t>WE100017</t>
  </si>
  <si>
    <t>שעות ברג'י לצבעי</t>
  </si>
  <si>
    <t>ש'ע</t>
  </si>
  <si>
    <t>6.5.40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</si>
</sst>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90" zoomScaleNormal="9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צביעת צנרת נמל הדלק</v>
      </c>
      <c r="B2" s="5"/>
      <c r="C2" s="5" t="str">
        <f>IF(DataSheet!B2&lt;&gt;0,DataSheet!B2,"")</f>
        <v>PD24000519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WE070165</v>
      </c>
      <c r="B5" s="4" t="str">
        <f>IF(DataSheet!D6&lt;&gt;0,DataSheet!D6,"")</f>
        <v>ניקוי מכאני וצביעת צנרת בצבע אפוקסי לפי מפרט</v>
      </c>
      <c r="C5" s="4" t="str">
        <f>IF(DataSheet!E6&lt;&gt;0,DataSheet!E6,"")</f>
        <v>ניקוי מכאני וצביעת צנרת בצבע אפוקסי לפי מפרט</v>
      </c>
      <c r="D5" s="5" t="str">
        <f>IF(A5="","",IF(DataSheet!J6=0,"פריט ללא הבהרה",DataSheet!J6))</f>
        <v>פריט ללא הבהרה</v>
      </c>
      <c r="E5">
        <f>IF(DataSheet!B6&lt;&gt;0,DataSheet!B6,"")</f>
        <v>8000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WE100017</v>
      </c>
      <c r="B6" s="4" t="str">
        <f>IF(DataSheet!D7&lt;&gt;0,DataSheet!D7,"")</f>
        <v>שעות ברג'י לצבעי</v>
      </c>
      <c r="C6" s="4" t="str">
        <f>IF(DataSheet!E7&lt;&gt;0,DataSheet!E7,"")</f>
        <v>שעות ברג'י לצבעי</v>
      </c>
      <c r="D6" s="5" t="str">
        <f>IF(A6="","",IF(DataSheet!J7=0,"פריט ללא הבהרה",DataSheet!J7))</f>
        <v>6.5.40</v>
      </c>
      <c r="E6">
        <f>IF(DataSheet!B7&lt;&gt;0,DataSheet!B7,"")</f>
        <v>50</v>
      </c>
      <c r="F6" t="str">
        <f>IF(DataSheet!F7&lt;&gt;0,DataSheet!F7,"")</f>
        <v>ש'ע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7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G2" s="11">
        <v>230094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S2" t="s">
        <v>184</v>
      </c>
      <c r="T2" t="s">
        <v>185</v>
      </c>
      <c r="U2" t="s">
        <v>186</v>
      </c>
      <c r="V2" t="s">
        <v>187</v>
      </c>
      <c r="Y2" t="s">
        <v>188</v>
      </c>
      <c r="Z2" t="s">
        <v>189</v>
      </c>
      <c r="AB2" t="s">
        <v>190</v>
      </c>
      <c r="AC2" t="s">
        <v>191</v>
      </c>
      <c r="AD2" s="11">
        <v>167500</v>
      </c>
      <c r="AE2" t="s">
        <v>192</v>
      </c>
      <c r="AF2" t="s">
        <v>191</v>
      </c>
      <c r="AG2" t="s">
        <v>193</v>
      </c>
      <c r="AL2" t="s">
        <v>194</v>
      </c>
      <c r="AM2" s="2">
        <v>45370.4284722222</v>
      </c>
      <c r="AN2" t="s">
        <v>195</v>
      </c>
      <c r="AQ2" s="11">
        <v>2</v>
      </c>
      <c r="AR2" t="s">
        <v>196</v>
      </c>
      <c r="AS2" s="11">
        <v>4</v>
      </c>
      <c r="AT2" t="s">
        <v>197</v>
      </c>
      <c r="BD2" t="s">
        <v>198</v>
      </c>
      <c r="BE2" t="s">
        <v>199</v>
      </c>
      <c r="BG2" t="s">
        <v>200</v>
      </c>
      <c r="BI2" t="s">
        <v>201</v>
      </c>
      <c r="BK2" t="s">
        <v>202</v>
      </c>
      <c r="BL2" t="s">
        <v>203</v>
      </c>
      <c r="BN2" t="s">
        <v>204</v>
      </c>
      <c r="BO2" t="s">
        <v>205</v>
      </c>
      <c r="BQ2" t="s">
        <v>206</v>
      </c>
      <c r="BS2" t="s">
        <v>207</v>
      </c>
      <c r="BV2" t="s">
        <v>192</v>
      </c>
      <c r="CA2" s="11">
        <v>3</v>
      </c>
      <c r="CB2" t="s">
        <v>208</v>
      </c>
      <c r="CD2" t="s">
        <v>184</v>
      </c>
      <c r="CG2" s="11">
        <v>0</v>
      </c>
      <c r="CH2" t="s">
        <v>209</v>
      </c>
      <c r="CJ2" t="s">
        <v>181</v>
      </c>
      <c r="CM2" t="s">
        <v>181</v>
      </c>
      <c r="CN2" s="11">
        <v>0</v>
      </c>
      <c r="CO2" s="11">
        <v>167500</v>
      </c>
      <c r="CP2" s="11">
        <v>167500</v>
      </c>
      <c r="CQ2" t="s">
        <v>181</v>
      </c>
      <c r="CV2" t="s">
        <v>210</v>
      </c>
      <c r="CX2" t="s">
        <v>211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212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213</v>
      </c>
      <c r="BT3" t="s">
        <v>214</v>
      </c>
      <c r="BU3" t="s">
        <v>215</v>
      </c>
      <c r="BV3" t="s">
        <v>216</v>
      </c>
      <c r="BW3" t="s">
        <v>217</v>
      </c>
      <c r="BX3" t="s">
        <v>218</v>
      </c>
      <c r="BY3" t="s">
        <v>219</v>
      </c>
      <c r="BZ3" t="s">
        <v>220</v>
      </c>
      <c r="CA3" t="s">
        <v>221</v>
      </c>
    </row>
    <row r="4" spans="1:106" x14ac:dyDescent="0.25">
      <c r="A4" s="1" t="s">
        <v>222</v>
      </c>
      <c r="C4" t="s">
        <v>209</v>
      </c>
      <c r="D4" t="s">
        <v>223</v>
      </c>
      <c r="E4" t="s">
        <v>203</v>
      </c>
      <c r="F4" t="s">
        <v>224</v>
      </c>
      <c r="G4" t="s">
        <v>225</v>
      </c>
      <c r="J4" t="s">
        <v>191</v>
      </c>
      <c r="K4" t="s">
        <v>193</v>
      </c>
      <c r="L4" s="1">
        <v>45368</v>
      </c>
      <c r="M4" t="s">
        <v>182</v>
      </c>
      <c r="N4" t="s">
        <v>226</v>
      </c>
      <c r="O4" t="s">
        <v>199</v>
      </c>
      <c r="P4" t="s">
        <v>227</v>
      </c>
      <c r="Q4" t="s">
        <v>186</v>
      </c>
      <c r="R4" t="s">
        <v>228</v>
      </c>
      <c r="V4" t="s">
        <v>183</v>
      </c>
      <c r="W4" t="s">
        <v>178</v>
      </c>
      <c r="X4" t="s">
        <v>200</v>
      </c>
      <c r="Y4" t="s">
        <v>229</v>
      </c>
      <c r="Z4" t="s">
        <v>230</v>
      </c>
      <c r="AA4" t="s">
        <v>226</v>
      </c>
      <c r="AB4" t="s">
        <v>178</v>
      </c>
      <c r="AD4" s="11">
        <v>0</v>
      </c>
      <c r="AF4" t="s">
        <v>231</v>
      </c>
      <c r="AI4" s="1">
        <v>0</v>
      </c>
      <c r="AK4" s="1">
        <v>45368</v>
      </c>
      <c r="AL4" s="1">
        <v>45368</v>
      </c>
      <c r="AM4" s="1">
        <v>45368</v>
      </c>
      <c r="AQ4" s="11">
        <v>0</v>
      </c>
      <c r="AR4" s="11">
        <v>22616</v>
      </c>
      <c r="AS4" s="11">
        <v>167500</v>
      </c>
      <c r="AU4" t="s">
        <v>225</v>
      </c>
      <c r="AV4" t="s">
        <v>193</v>
      </c>
      <c r="AW4" t="s">
        <v>181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236</v>
      </c>
      <c r="B6" s="11">
        <v>8000</v>
      </c>
      <c r="C6" s="11">
        <v>20</v>
      </c>
      <c r="D6" t="s">
        <v>237</v>
      </c>
      <c r="E6" t="s">
        <v>237</v>
      </c>
      <c r="F6" t="s">
        <v>238</v>
      </c>
      <c r="G6" s="11">
        <v>160000</v>
      </c>
      <c r="H6" t="s">
        <v>193</v>
      </c>
      <c r="I6" s="11">
        <v>8000</v>
      </c>
    </row>
    <row r="7" spans="1:106" x14ac:dyDescent="0.25">
      <c r="A7" s="1" t="s">
        <v>239</v>
      </c>
      <c r="B7" s="11">
        <v>50</v>
      </c>
      <c r="C7" s="11">
        <v>150</v>
      </c>
      <c r="D7" t="s">
        <v>240</v>
      </c>
      <c r="E7" t="s">
        <v>240</v>
      </c>
      <c r="F7" t="s">
        <v>241</v>
      </c>
      <c r="G7" s="11">
        <v>7500</v>
      </c>
      <c r="H7" t="s">
        <v>193</v>
      </c>
      <c r="I7" s="11">
        <v>50</v>
      </c>
      <c r="J7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2024-06-03T11:34:05Z</dcterms:modified>
</cp:coreProperties>
</file>